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765"/>
  </bookViews>
  <sheets>
    <sheet name="LOAN AMORTIZA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9" i="1"/>
  <c r="B18" i="1"/>
  <c r="B14" i="1"/>
  <c r="F10" i="1"/>
  <c r="F14" i="1"/>
  <c r="B15" i="1" s="1"/>
  <c r="F15" i="1" s="1"/>
  <c r="B16" i="1" s="1"/>
  <c r="F9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10" i="1"/>
  <c r="E11" i="1"/>
  <c r="E12" i="1"/>
  <c r="E9" i="1"/>
  <c r="G38" i="1"/>
  <c r="G34" i="1"/>
  <c r="G35" i="1"/>
  <c r="G36" i="1" s="1"/>
  <c r="G37" i="1" s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12" i="1"/>
  <c r="G13" i="1" s="1"/>
  <c r="G14" i="1" s="1"/>
  <c r="G15" i="1" s="1"/>
  <c r="G16" i="1" s="1"/>
  <c r="G11" i="1"/>
  <c r="G10" i="1"/>
  <c r="G9" i="1"/>
  <c r="F16" i="1" l="1"/>
  <c r="B17" i="1" s="1"/>
  <c r="B10" i="1"/>
  <c r="B11" i="1" s="1"/>
  <c r="F17" i="1" l="1"/>
  <c r="F18" i="1" s="1"/>
  <c r="B19" i="1" s="1"/>
  <c r="F19" i="1" s="1"/>
  <c r="B20" i="1" s="1"/>
  <c r="F20" i="1" s="1"/>
  <c r="B21" i="1" s="1"/>
  <c r="F21" i="1" s="1"/>
  <c r="B22" i="1" s="1"/>
  <c r="B12" i="1"/>
  <c r="F11" i="1"/>
  <c r="F22" i="1" l="1"/>
  <c r="F12" i="1"/>
  <c r="B13" i="1" s="1"/>
  <c r="F13" i="1" s="1"/>
  <c r="B23" i="1" l="1"/>
  <c r="F23" i="1" s="1"/>
  <c r="B24" i="1" s="1"/>
  <c r="F24" i="1" s="1"/>
  <c r="B25" i="1" s="1"/>
  <c r="F25" i="1" s="1"/>
  <c r="B26" i="1" s="1"/>
  <c r="F26" i="1" s="1"/>
  <c r="B27" i="1" s="1"/>
  <c r="F27" i="1" s="1"/>
  <c r="B28" i="1" l="1"/>
  <c r="F28" i="1" s="1"/>
  <c r="B29" i="1" s="1"/>
  <c r="F29" i="1" s="1"/>
  <c r="B30" i="1" s="1"/>
  <c r="F30" i="1" s="1"/>
  <c r="B31" i="1" l="1"/>
  <c r="F31" i="1" s="1"/>
  <c r="B32" i="1" s="1"/>
  <c r="F32" i="1" s="1"/>
  <c r="F33" i="1" l="1"/>
  <c r="B34" i="1" s="1"/>
  <c r="F34" i="1" s="1"/>
  <c r="B35" i="1" s="1"/>
  <c r="F35" i="1" s="1"/>
  <c r="B33" i="1"/>
  <c r="B36" i="1" l="1"/>
  <c r="F36" i="1" s="1"/>
  <c r="B37" i="1" s="1"/>
  <c r="F37" i="1" s="1"/>
  <c r="F38" i="1" l="1"/>
  <c r="B38" i="1"/>
</calcChain>
</file>

<file path=xl/sharedStrings.xml><?xml version="1.0" encoding="utf-8"?>
<sst xmlns="http://schemas.openxmlformats.org/spreadsheetml/2006/main" count="13" uniqueCount="13">
  <si>
    <t>Loan Amortization</t>
  </si>
  <si>
    <t>Loan Amount</t>
  </si>
  <si>
    <t>Interest rate</t>
  </si>
  <si>
    <t>Interest growth rate</t>
  </si>
  <si>
    <t>Loan Duration</t>
  </si>
  <si>
    <t>Ending Value</t>
  </si>
  <si>
    <t>Year</t>
  </si>
  <si>
    <t>Beginning balance</t>
  </si>
  <si>
    <t>PMT</t>
  </si>
  <si>
    <t>Ending balance</t>
  </si>
  <si>
    <t>Interest</t>
  </si>
  <si>
    <t>Principal</t>
  </si>
  <si>
    <t>Floating interest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</si>
</sst>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.00_);[Red]\(&quot;$&quot;#,##0.00\)"/>
    <numFmt numFmtId="165" formatCode="_(&quot;$&quot;* #,##0.00_);_(&quot;$&quot;* \(#,##0.00\);_(&quot;$&quot;* &quot;-&quot;??_);_(@_)"/>
    <numFmt numFmtId="166" formatCode="0.0%"/>
    <numFmt numFmtId="167" formatCode="&quot;$&quot;#,##0.00;[Red]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9" fontId="0" fillId="0" borderId="0" xfId="2" applyFont="1"/>
    <xf numFmtId="166" fontId="0" fillId="0" borderId="0" xfId="2" applyNumberFormat="1" applyFont="1"/>
    <xf numFmtId="165" fontId="0" fillId="0" borderId="0" xfId="1" applyFont="1"/>
    <xf numFmtId="164" fontId="0" fillId="0" borderId="0" xfId="1" applyNumberFormat="1" applyFont="1"/>
    <xf numFmtId="166" fontId="0" fillId="0" borderId="0" xfId="0" applyNumberFormat="1"/>
    <xf numFmtId="167" fontId="0" fillId="0" borderId="0" xfId="1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26" zoomScale="120" workbookViewId="0">
      <selection activeCell="C15" sqref="C15"/>
    </sheetView>
  </sheetViews>
  <sheetFormatPr defaultRowHeight="15" x14ac:dyDescent="0.25"/>
  <cols>
    <col min="1" max="1" width="24" customWidth="1"/>
    <col min="2" max="2" width="17.7109375" customWidth="1"/>
    <col min="3" max="3" width="15.140625" customWidth="1"/>
    <col min="4" max="4" width="13.85546875" customWidth="1"/>
    <col min="5" max="5" width="12.7109375" customWidth="1"/>
    <col min="6" max="6" width="16.140625" customWidth="1"/>
  </cols>
  <sheetData>
    <row r="1" spans="1:7" x14ac:dyDescent="0.25">
      <c r="C1" t="s">
        <v>0</v>
      </c>
    </row>
    <row r="2" spans="1:7" x14ac:dyDescent="0.25">
      <c r="A2" t="s">
        <v>1</v>
      </c>
      <c r="B2" s="3">
        <v>500000</v>
      </c>
    </row>
    <row r="3" spans="1:7" x14ac:dyDescent="0.25">
      <c r="A3" t="s">
        <v>2</v>
      </c>
      <c r="B3" s="1">
        <v>0.03</v>
      </c>
    </row>
    <row r="4" spans="1:7" x14ac:dyDescent="0.25">
      <c r="A4" t="s">
        <v>3</v>
      </c>
      <c r="B4" s="2">
        <v>1E-3</v>
      </c>
    </row>
    <row r="5" spans="1:7" x14ac:dyDescent="0.25">
      <c r="A5" t="s">
        <v>4</v>
      </c>
      <c r="B5">
        <v>30</v>
      </c>
    </row>
    <row r="6" spans="1:7" x14ac:dyDescent="0.25">
      <c r="A6" t="s">
        <v>5</v>
      </c>
      <c r="B6">
        <v>0</v>
      </c>
    </row>
    <row r="8" spans="1:7" x14ac:dyDescent="0.25">
      <c r="A8" t="s">
        <v>6</v>
      </c>
      <c r="B8" t="s">
        <v>7</v>
      </c>
      <c r="C8" t="s">
        <v>8</v>
      </c>
      <c r="D8" t="s">
        <v>10</v>
      </c>
      <c r="E8" t="s">
        <v>11</v>
      </c>
      <c r="F8" t="s">
        <v>9</v>
      </c>
      <c r="G8" t="s">
        <v>12</v>
      </c>
    </row>
    <row r="9" spans="1:7" x14ac:dyDescent="0.25">
      <c r="A9">
        <v>1</v>
      </c>
      <c r="B9" s="3">
        <v>500000</v>
      </c>
      <c r="C9" s="4">
        <f>D9+E9</f>
        <v>31666.666666666664</v>
      </c>
      <c r="D9" s="6">
        <f>-IPMT($G9,A9,$B$5,$B$2,B$6,0)</f>
        <v>14999.999999999998</v>
      </c>
      <c r="E9" s="4">
        <f>B$2/B$5</f>
        <v>16666.666666666668</v>
      </c>
      <c r="F9" s="3">
        <f>B9-E9</f>
        <v>483333.33333333331</v>
      </c>
      <c r="G9" s="5">
        <f>B3</f>
        <v>0.03</v>
      </c>
    </row>
    <row r="10" spans="1:7" x14ac:dyDescent="0.25">
      <c r="A10">
        <v>2</v>
      </c>
      <c r="B10" s="3">
        <f t="shared" ref="B10:B17" si="0">F9</f>
        <v>483333.33333333331</v>
      </c>
      <c r="C10" s="4">
        <f t="shared" ref="C10:C38" si="1">D10+E10</f>
        <v>31846.111886129045</v>
      </c>
      <c r="D10" s="6">
        <f t="shared" ref="D10:D38" si="2">-IPMT($G10,A10,$B$5,$B$2,B$6,0)</f>
        <v>15179.445219462377</v>
      </c>
      <c r="E10" s="4">
        <f t="shared" ref="E10:E38" si="3">B$2/B$5</f>
        <v>16666.666666666668</v>
      </c>
      <c r="F10" s="3">
        <f t="shared" ref="F10:F38" si="4">B10-E10</f>
        <v>466666.66666666663</v>
      </c>
      <c r="G10" s="5">
        <f>G9+$B$4</f>
        <v>3.1E-2</v>
      </c>
    </row>
    <row r="11" spans="1:7" x14ac:dyDescent="0.25">
      <c r="A11">
        <v>3</v>
      </c>
      <c r="B11" s="3">
        <f t="shared" si="0"/>
        <v>466666.66666666663</v>
      </c>
      <c r="C11" s="4">
        <f t="shared" si="1"/>
        <v>32005.143772882562</v>
      </c>
      <c r="D11" s="6">
        <f t="shared" si="2"/>
        <v>15338.477106215894</v>
      </c>
      <c r="E11" s="4">
        <f t="shared" si="3"/>
        <v>16666.666666666668</v>
      </c>
      <c r="F11" s="3">
        <f t="shared" si="4"/>
        <v>449999.99999999994</v>
      </c>
      <c r="G11" s="5">
        <f>G10+$B$4</f>
        <v>3.2000000000000001E-2</v>
      </c>
    </row>
    <row r="12" spans="1:7" x14ac:dyDescent="0.25">
      <c r="A12">
        <v>4</v>
      </c>
      <c r="B12" s="3">
        <f t="shared" si="0"/>
        <v>449999.99999999994</v>
      </c>
      <c r="C12" s="4">
        <f t="shared" si="1"/>
        <v>32142.743046387524</v>
      </c>
      <c r="D12" s="6">
        <f t="shared" si="2"/>
        <v>15476.076379720856</v>
      </c>
      <c r="E12" s="4">
        <f t="shared" si="3"/>
        <v>16666.666666666668</v>
      </c>
      <c r="F12" s="3">
        <f t="shared" si="4"/>
        <v>433333.33333333326</v>
      </c>
      <c r="G12" s="5">
        <f t="shared" ref="G12:G37" si="5">G11+$B$4</f>
        <v>3.3000000000000002E-2</v>
      </c>
    </row>
    <row r="13" spans="1:7" x14ac:dyDescent="0.25">
      <c r="A13">
        <v>5</v>
      </c>
      <c r="B13" s="3">
        <f t="shared" si="0"/>
        <v>433333.33333333326</v>
      </c>
      <c r="C13" s="4">
        <f t="shared" si="1"/>
        <v>32257.739303831208</v>
      </c>
      <c r="D13" s="6">
        <f t="shared" si="2"/>
        <v>15591.072637164538</v>
      </c>
      <c r="E13" s="4">
        <f t="shared" si="3"/>
        <v>16666.666666666668</v>
      </c>
      <c r="F13" s="3">
        <f t="shared" si="4"/>
        <v>416666.66666666657</v>
      </c>
      <c r="G13" s="5">
        <f t="shared" si="5"/>
        <v>3.4000000000000002E-2</v>
      </c>
    </row>
    <row r="14" spans="1:7" x14ac:dyDescent="0.25">
      <c r="A14">
        <v>6</v>
      </c>
      <c r="B14" s="3">
        <f t="shared" si="0"/>
        <v>416666.66666666657</v>
      </c>
      <c r="C14" s="4">
        <f t="shared" si="1"/>
        <v>32348.79983423774</v>
      </c>
      <c r="D14" s="6">
        <f t="shared" si="2"/>
        <v>15682.13316757107</v>
      </c>
      <c r="E14" s="4">
        <f t="shared" si="3"/>
        <v>16666.666666666668</v>
      </c>
      <c r="F14" s="3">
        <f t="shared" si="4"/>
        <v>399999.99999999988</v>
      </c>
      <c r="G14" s="5">
        <f t="shared" si="5"/>
        <v>3.5000000000000003E-2</v>
      </c>
    </row>
    <row r="15" spans="1:7" x14ac:dyDescent="0.25">
      <c r="A15">
        <v>7</v>
      </c>
      <c r="B15" s="3">
        <f t="shared" si="0"/>
        <v>399999.99999999988</v>
      </c>
      <c r="C15" s="4">
        <f t="shared" si="1"/>
        <v>32414.416703294977</v>
      </c>
      <c r="D15" s="6">
        <f t="shared" si="2"/>
        <v>15747.750036628309</v>
      </c>
      <c r="E15" s="4">
        <f t="shared" si="3"/>
        <v>16666.666666666668</v>
      </c>
      <c r="F15" s="3">
        <f t="shared" si="4"/>
        <v>383333.3333333332</v>
      </c>
      <c r="G15" s="5">
        <f t="shared" si="5"/>
        <v>3.6000000000000004E-2</v>
      </c>
    </row>
    <row r="16" spans="1:7" x14ac:dyDescent="0.25">
      <c r="A16">
        <v>8</v>
      </c>
      <c r="B16" s="3">
        <f t="shared" si="0"/>
        <v>383333.3333333332</v>
      </c>
      <c r="C16" s="4">
        <f t="shared" si="1"/>
        <v>32452.891932451977</v>
      </c>
      <c r="D16" s="6">
        <f t="shared" si="2"/>
        <v>15786.22526578531</v>
      </c>
      <c r="E16" s="4">
        <f t="shared" si="3"/>
        <v>16666.666666666668</v>
      </c>
      <c r="F16" s="3">
        <f t="shared" si="4"/>
        <v>366666.66666666651</v>
      </c>
      <c r="G16" s="5">
        <f t="shared" si="5"/>
        <v>3.7000000000000005E-2</v>
      </c>
    </row>
    <row r="17" spans="1:7" x14ac:dyDescent="0.25">
      <c r="A17">
        <v>9</v>
      </c>
      <c r="B17" s="3">
        <f t="shared" si="0"/>
        <v>366666.66666666651</v>
      </c>
      <c r="C17" s="4">
        <f t="shared" si="1"/>
        <v>32462.3205673794</v>
      </c>
      <c r="D17" s="6">
        <f t="shared" si="2"/>
        <v>15795.653900712732</v>
      </c>
      <c r="E17" s="4">
        <f t="shared" si="3"/>
        <v>16666.666666666668</v>
      </c>
      <c r="F17" s="3">
        <f t="shared" si="4"/>
        <v>349999.99999999983</v>
      </c>
      <c r="G17" s="5">
        <f t="shared" si="5"/>
        <v>3.8000000000000006E-2</v>
      </c>
    </row>
    <row r="18" spans="1:7" x14ac:dyDescent="0.25">
      <c r="A18">
        <v>10</v>
      </c>
      <c r="B18" s="3">
        <f t="shared" ref="B18:B38" si="6">F17</f>
        <v>349999.99999999983</v>
      </c>
      <c r="C18" s="4">
        <f t="shared" si="1"/>
        <v>32440.571398806045</v>
      </c>
      <c r="D18" s="6">
        <f t="shared" si="2"/>
        <v>15773.904732139377</v>
      </c>
      <c r="E18" s="4">
        <f t="shared" si="3"/>
        <v>16666.666666666668</v>
      </c>
      <c r="F18" s="3">
        <f t="shared" si="4"/>
        <v>333333.33333333314</v>
      </c>
      <c r="G18" s="5">
        <f t="shared" si="5"/>
        <v>3.9000000000000007E-2</v>
      </c>
    </row>
    <row r="19" spans="1:7" x14ac:dyDescent="0.25">
      <c r="A19">
        <v>11</v>
      </c>
      <c r="B19" s="3">
        <f t="shared" si="6"/>
        <v>333333.33333333314</v>
      </c>
      <c r="C19" s="4">
        <f t="shared" si="1"/>
        <v>32385.265062432489</v>
      </c>
      <c r="D19" s="6">
        <f t="shared" si="2"/>
        <v>15718.598395765821</v>
      </c>
      <c r="E19" s="4">
        <f t="shared" si="3"/>
        <v>16666.666666666668</v>
      </c>
      <c r="F19" s="3">
        <f t="shared" si="4"/>
        <v>316666.66666666645</v>
      </c>
      <c r="G19" s="5">
        <f t="shared" si="5"/>
        <v>4.0000000000000008E-2</v>
      </c>
    </row>
    <row r="20" spans="1:7" x14ac:dyDescent="0.25">
      <c r="A20">
        <v>12</v>
      </c>
      <c r="B20" s="3">
        <f t="shared" si="6"/>
        <v>316666.66666666645</v>
      </c>
      <c r="C20" s="4">
        <f t="shared" si="1"/>
        <v>32293.749203371044</v>
      </c>
      <c r="D20" s="6">
        <f t="shared" si="2"/>
        <v>15627.082536704374</v>
      </c>
      <c r="E20" s="4">
        <f t="shared" si="3"/>
        <v>16666.666666666668</v>
      </c>
      <c r="F20" s="3">
        <f t="shared" si="4"/>
        <v>299999.99999999977</v>
      </c>
      <c r="G20" s="5">
        <f t="shared" si="5"/>
        <v>4.1000000000000009E-2</v>
      </c>
    </row>
    <row r="21" spans="1:7" x14ac:dyDescent="0.25">
      <c r="A21">
        <v>13</v>
      </c>
      <c r="B21" s="3">
        <f t="shared" si="6"/>
        <v>299999.99999999977</v>
      </c>
      <c r="C21" s="4">
        <f t="shared" si="1"/>
        <v>32163.070343554125</v>
      </c>
      <c r="D21" s="6">
        <f t="shared" si="2"/>
        <v>15496.403676887458</v>
      </c>
      <c r="E21" s="4">
        <f t="shared" si="3"/>
        <v>16666.666666666668</v>
      </c>
      <c r="F21" s="3">
        <f t="shared" si="4"/>
        <v>283333.33333333308</v>
      </c>
      <c r="G21" s="5">
        <f t="shared" si="5"/>
        <v>4.200000000000001E-2</v>
      </c>
    </row>
    <row r="22" spans="1:7" x14ac:dyDescent="0.25">
      <c r="A22">
        <v>14</v>
      </c>
      <c r="B22" s="3">
        <f t="shared" si="6"/>
        <v>283333.33333333308</v>
      </c>
      <c r="C22" s="4">
        <f t="shared" si="1"/>
        <v>31989.942036847679</v>
      </c>
      <c r="D22" s="6">
        <f t="shared" si="2"/>
        <v>15323.275370181012</v>
      </c>
      <c r="E22" s="4">
        <f t="shared" si="3"/>
        <v>16666.666666666668</v>
      </c>
      <c r="F22" s="3">
        <f t="shared" si="4"/>
        <v>266666.6666666664</v>
      </c>
      <c r="G22" s="5">
        <f t="shared" si="5"/>
        <v>4.300000000000001E-2</v>
      </c>
    </row>
    <row r="23" spans="1:7" x14ac:dyDescent="0.25">
      <c r="A23">
        <v>15</v>
      </c>
      <c r="B23" s="3">
        <f t="shared" si="6"/>
        <v>266666.6666666664</v>
      </c>
      <c r="C23" s="4">
        <f t="shared" si="1"/>
        <v>31770.708835109741</v>
      </c>
      <c r="D23" s="6">
        <f t="shared" si="2"/>
        <v>15104.042168443075</v>
      </c>
      <c r="E23" s="4">
        <f t="shared" si="3"/>
        <v>16666.666666666668</v>
      </c>
      <c r="F23" s="3">
        <f t="shared" si="4"/>
        <v>249999.99999999974</v>
      </c>
      <c r="G23" s="5">
        <f t="shared" si="5"/>
        <v>4.4000000000000011E-2</v>
      </c>
    </row>
    <row r="24" spans="1:7" x14ac:dyDescent="0.25">
      <c r="A24">
        <v>16</v>
      </c>
      <c r="B24" s="3">
        <f t="shared" si="6"/>
        <v>249999.99999999974</v>
      </c>
      <c r="C24" s="4">
        <f t="shared" si="1"/>
        <v>31501.305517875422</v>
      </c>
      <c r="D24" s="6">
        <f t="shared" si="2"/>
        <v>14834.638851208754</v>
      </c>
      <c r="E24" s="4">
        <f t="shared" si="3"/>
        <v>16666.666666666668</v>
      </c>
      <c r="F24" s="3">
        <f t="shared" si="4"/>
        <v>233333.33333333308</v>
      </c>
      <c r="G24" s="5">
        <f t="shared" si="5"/>
        <v>4.5000000000000012E-2</v>
      </c>
    </row>
    <row r="25" spans="1:7" x14ac:dyDescent="0.25">
      <c r="A25">
        <v>17</v>
      </c>
      <c r="B25" s="3">
        <f t="shared" si="6"/>
        <v>233333.33333333308</v>
      </c>
      <c r="C25" s="4">
        <f t="shared" si="1"/>
        <v>31177.210957250631</v>
      </c>
      <c r="D25" s="6">
        <f t="shared" si="2"/>
        <v>14510.544290583963</v>
      </c>
      <c r="E25" s="4">
        <f t="shared" si="3"/>
        <v>16666.666666666668</v>
      </c>
      <c r="F25" s="3">
        <f t="shared" si="4"/>
        <v>216666.66666666642</v>
      </c>
      <c r="G25" s="5">
        <f t="shared" si="5"/>
        <v>4.6000000000000013E-2</v>
      </c>
    </row>
    <row r="26" spans="1:7" x14ac:dyDescent="0.25">
      <c r="A26">
        <v>18</v>
      </c>
      <c r="B26" s="3">
        <f t="shared" si="6"/>
        <v>216666.66666666642</v>
      </c>
      <c r="C26" s="4">
        <f t="shared" si="1"/>
        <v>30793.395896233698</v>
      </c>
      <c r="D26" s="6">
        <f t="shared" si="2"/>
        <v>14126.72922956703</v>
      </c>
      <c r="E26" s="4">
        <f t="shared" si="3"/>
        <v>16666.666666666668</v>
      </c>
      <c r="F26" s="3">
        <f t="shared" si="4"/>
        <v>199999.99999999977</v>
      </c>
      <c r="G26" s="5">
        <f t="shared" si="5"/>
        <v>4.7000000000000014E-2</v>
      </c>
    </row>
    <row r="27" spans="1:7" x14ac:dyDescent="0.25">
      <c r="A27">
        <v>19</v>
      </c>
      <c r="B27" s="3">
        <f t="shared" si="6"/>
        <v>199999.99999999977</v>
      </c>
      <c r="C27" s="4">
        <f t="shared" si="1"/>
        <v>30344.263811044446</v>
      </c>
      <c r="D27" s="6">
        <f t="shared" si="2"/>
        <v>13677.597144377778</v>
      </c>
      <c r="E27" s="4">
        <f t="shared" si="3"/>
        <v>16666.666666666668</v>
      </c>
      <c r="F27" s="3">
        <f t="shared" si="4"/>
        <v>183333.33333333311</v>
      </c>
      <c r="G27" s="5">
        <f t="shared" si="5"/>
        <v>4.8000000000000015E-2</v>
      </c>
    </row>
    <row r="28" spans="1:7" x14ac:dyDescent="0.25">
      <c r="A28">
        <v>20</v>
      </c>
      <c r="B28" s="3">
        <f t="shared" si="6"/>
        <v>183333.33333333311</v>
      </c>
      <c r="C28" s="4">
        <f t="shared" si="1"/>
        <v>29823.583903770828</v>
      </c>
      <c r="D28" s="6">
        <f t="shared" si="2"/>
        <v>13156.91723710416</v>
      </c>
      <c r="E28" s="4">
        <f t="shared" si="3"/>
        <v>16666.666666666668</v>
      </c>
      <c r="F28" s="3">
        <f t="shared" si="4"/>
        <v>166666.66666666645</v>
      </c>
      <c r="G28" s="5">
        <f t="shared" si="5"/>
        <v>4.9000000000000016E-2</v>
      </c>
    </row>
    <row r="29" spans="1:7" x14ac:dyDescent="0.25">
      <c r="A29">
        <v>21</v>
      </c>
      <c r="B29" s="3">
        <f t="shared" si="6"/>
        <v>166666.66666666645</v>
      </c>
      <c r="C29" s="4">
        <f t="shared" si="1"/>
        <v>29224.41512799092</v>
      </c>
      <c r="D29" s="6">
        <f t="shared" si="2"/>
        <v>12557.748461324252</v>
      </c>
      <c r="E29" s="4">
        <f t="shared" si="3"/>
        <v>16666.666666666668</v>
      </c>
      <c r="F29" s="3">
        <f t="shared" si="4"/>
        <v>149999.9999999998</v>
      </c>
      <c r="G29" s="5">
        <f t="shared" si="5"/>
        <v>5.0000000000000017E-2</v>
      </c>
    </row>
    <row r="30" spans="1:7" x14ac:dyDescent="0.25">
      <c r="A30">
        <v>22</v>
      </c>
      <c r="B30" s="3">
        <f t="shared" si="6"/>
        <v>149999.9999999998</v>
      </c>
      <c r="C30" s="4">
        <f t="shared" si="1"/>
        <v>28539.019983763814</v>
      </c>
      <c r="D30" s="6">
        <f t="shared" si="2"/>
        <v>11872.353317097148</v>
      </c>
      <c r="E30" s="4">
        <f t="shared" si="3"/>
        <v>16666.666666666668</v>
      </c>
      <c r="F30" s="3">
        <f t="shared" si="4"/>
        <v>133333.33333333314</v>
      </c>
      <c r="G30" s="5">
        <f t="shared" si="5"/>
        <v>5.1000000000000018E-2</v>
      </c>
    </row>
    <row r="31" spans="1:7" x14ac:dyDescent="0.25">
      <c r="A31">
        <v>23</v>
      </c>
      <c r="B31" s="3">
        <f t="shared" si="6"/>
        <v>133333.33333333314</v>
      </c>
      <c r="C31" s="4">
        <f t="shared" si="1"/>
        <v>27758.766625720738</v>
      </c>
      <c r="D31" s="6">
        <f t="shared" si="2"/>
        <v>11092.099959054072</v>
      </c>
      <c r="E31" s="4">
        <f t="shared" si="3"/>
        <v>16666.666666666668</v>
      </c>
      <c r="F31" s="3">
        <f t="shared" si="4"/>
        <v>116666.66666666647</v>
      </c>
      <c r="G31" s="5">
        <f t="shared" si="5"/>
        <v>5.2000000000000018E-2</v>
      </c>
    </row>
    <row r="32" spans="1:7" x14ac:dyDescent="0.25">
      <c r="A32">
        <v>24</v>
      </c>
      <c r="B32" s="3">
        <f t="shared" si="6"/>
        <v>116666.66666666647</v>
      </c>
      <c r="C32" s="4">
        <f t="shared" si="1"/>
        <v>26874.017604478908</v>
      </c>
      <c r="D32" s="6">
        <f t="shared" si="2"/>
        <v>10207.35093781224</v>
      </c>
      <c r="E32" s="4">
        <f t="shared" si="3"/>
        <v>16666.666666666668</v>
      </c>
      <c r="F32" s="3">
        <f t="shared" si="4"/>
        <v>99999.999999999796</v>
      </c>
      <c r="G32" s="5">
        <f t="shared" si="5"/>
        <v>5.3000000000000019E-2</v>
      </c>
    </row>
    <row r="33" spans="1:7" x14ac:dyDescent="0.25">
      <c r="A33">
        <v>25</v>
      </c>
      <c r="B33" s="3">
        <f t="shared" si="6"/>
        <v>99999.999999999796</v>
      </c>
      <c r="C33" s="4">
        <f t="shared" si="1"/>
        <v>25874.0033020138</v>
      </c>
      <c r="D33" s="6">
        <f t="shared" si="2"/>
        <v>9207.336635347132</v>
      </c>
      <c r="E33" s="4">
        <f t="shared" si="3"/>
        <v>16666.666666666668</v>
      </c>
      <c r="F33" s="3">
        <f t="shared" si="4"/>
        <v>83333.333333333125</v>
      </c>
      <c r="G33" s="5">
        <f t="shared" si="5"/>
        <v>5.400000000000002E-2</v>
      </c>
    </row>
    <row r="34" spans="1:7" x14ac:dyDescent="0.25">
      <c r="A34">
        <v>26</v>
      </c>
      <c r="B34" s="3">
        <f t="shared" si="6"/>
        <v>83333.333333333125</v>
      </c>
      <c r="C34" s="4">
        <f t="shared" si="1"/>
        <v>24746.67781980423</v>
      </c>
      <c r="D34" s="6">
        <f t="shared" si="2"/>
        <v>8080.0111531375624</v>
      </c>
      <c r="E34" s="4">
        <f t="shared" si="3"/>
        <v>16666.666666666668</v>
      </c>
      <c r="F34" s="3">
        <f t="shared" si="4"/>
        <v>66666.666666666453</v>
      </c>
      <c r="G34" s="5">
        <f t="shared" si="5"/>
        <v>5.5000000000000021E-2</v>
      </c>
    </row>
    <row r="35" spans="1:7" x14ac:dyDescent="0.25">
      <c r="A35">
        <v>27</v>
      </c>
      <c r="B35" s="3">
        <f t="shared" si="6"/>
        <v>66666.666666666453</v>
      </c>
      <c r="C35" s="4">
        <f t="shared" si="1"/>
        <v>23478.55472725214</v>
      </c>
      <c r="D35" s="6">
        <f t="shared" si="2"/>
        <v>6811.8880605854711</v>
      </c>
      <c r="E35" s="4">
        <f t="shared" si="3"/>
        <v>16666.666666666668</v>
      </c>
      <c r="F35" s="3">
        <f t="shared" si="4"/>
        <v>49999.999999999782</v>
      </c>
      <c r="G35" s="5">
        <f t="shared" si="5"/>
        <v>5.6000000000000022E-2</v>
      </c>
    </row>
    <row r="36" spans="1:7" x14ac:dyDescent="0.25">
      <c r="A36">
        <v>28</v>
      </c>
      <c r="B36" s="3">
        <f t="shared" si="6"/>
        <v>49999.999999999782</v>
      </c>
      <c r="C36" s="4">
        <f t="shared" si="1"/>
        <v>22054.519668516412</v>
      </c>
      <c r="D36" s="6">
        <f t="shared" si="2"/>
        <v>5387.853001849744</v>
      </c>
      <c r="E36" s="4">
        <f t="shared" si="3"/>
        <v>16666.666666666668</v>
      </c>
      <c r="F36" s="3">
        <f t="shared" si="4"/>
        <v>33333.33333333311</v>
      </c>
      <c r="G36" s="5">
        <f t="shared" si="5"/>
        <v>5.7000000000000023E-2</v>
      </c>
    </row>
    <row r="37" spans="1:7" x14ac:dyDescent="0.25">
      <c r="A37">
        <v>29</v>
      </c>
      <c r="B37" s="3">
        <f t="shared" si="6"/>
        <v>33333.33333333311</v>
      </c>
      <c r="C37" s="4">
        <f t="shared" si="1"/>
        <v>20457.616348379885</v>
      </c>
      <c r="D37" s="6">
        <f t="shared" si="2"/>
        <v>3790.9496817132153</v>
      </c>
      <c r="E37" s="4">
        <f t="shared" si="3"/>
        <v>16666.666666666668</v>
      </c>
      <c r="F37" s="3">
        <f t="shared" si="4"/>
        <v>16666.666666666442</v>
      </c>
      <c r="G37" s="5">
        <f t="shared" si="5"/>
        <v>5.8000000000000024E-2</v>
      </c>
    </row>
    <row r="38" spans="1:7" x14ac:dyDescent="0.25">
      <c r="A38">
        <v>30</v>
      </c>
      <c r="B38" s="3">
        <f t="shared" si="6"/>
        <v>16666.666666666442</v>
      </c>
      <c r="C38" s="4">
        <f t="shared" si="1"/>
        <v>18668.801860142859</v>
      </c>
      <c r="D38" s="6">
        <f t="shared" si="2"/>
        <v>2002.1351934761929</v>
      </c>
      <c r="E38" s="4">
        <f t="shared" si="3"/>
        <v>16666.666666666668</v>
      </c>
      <c r="F38" s="3">
        <f t="shared" si="4"/>
        <v>-2.255546860396862E-10</v>
      </c>
      <c r="G38" s="5">
        <f>G37+$B$4</f>
        <v>5.9000000000000025E-2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AMORTIZATION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Simon</cp:lastModifiedBy>
  <dcterms:created xsi:type="dcterms:W3CDTF">2019-09-25T11:32:27Z</dcterms:created>
  <dcterms:modified xsi:type="dcterms:W3CDTF">2019-09-25T14:32:43Z</dcterms:modified>
</cp:coreProperties>
</file>